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<sst xmlns="http://schemas.openxmlformats.org/spreadsheetml/2006/main" count="41" uniqueCount="41">
  <si>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</si>
  <si>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NIF030</t>
  </si>
  <si>
    <t xml:space="preserve">m</t>
  </si>
  <si>
    <t xml:space="preserve">Impermeabilización de alféizar con láminas de poliolefinas.</t>
  </si>
  <si>
    <r>
      <rPr>
        <sz val="8.25"/>
        <color rgb="FF000000"/>
        <rFont val="Arial"/>
        <family val="2"/>
      </rPr>
      <t xml:space="preserve">Impermeabilización de alféizar con banda de refuerzo para lámina impermeabilizante flexible tipo EVAC, BANDA W-S 14 "ESTIL GURU", de 140 mm de anchura, compuesta de una doble hoja de poliolefina termoplástica con acetato de vinil etileno, con ambas caras revestidas de fibras de poliéster y polipropileno no tejidas, tipo monocapa, totalmente adherida al soporte con adhesivo cementoso mejorado, C2, color gris, preparada para recibir directamente sobre ella el vierteaguas. El precio no incluye el vierteaguas.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</si>
  <si>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</si>
  <si>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</si>
  <si>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</si>
  <si>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</si>
  <si>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</si>
  <si>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</si>
  <si>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</si>
  <si>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mt09mcr021m</t>
  </si>
  <si>
    <t xml:space="preserve">kg</t>
  </si>
  <si>
    <t xml:space="preserve">Adhesivo cementoso mejorado, C2, según UNE-EN 12004, color gris.</t>
  </si>
  <si>
    <t xml:space="preserve">mt15reg020a</t>
  </si>
  <si>
    <t xml:space="preserve">m</t>
  </si>
  <si>
    <t xml:space="preserve">Banda de refuerzo para lámina impermeabilizante flexible tipo EVAC, BANDA W-S 14 "ESTIL GURU", de 140 mm de anchura, compuesta de una doble hoja de poliolefina termoplástica con acetato de vinil etileno, con ambas caras revestidas de fibras de poliéster y polipropileno no tejidas, suministrada en rollos de 20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</si>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</sst>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65" customWidth="1"/>
    <col min="4" max="4" width="71.91" customWidth="1"/>
    <col min="5" max="5" width="3.40" customWidth="1"/>
    <col min="6" max="6" width="9.52" customWidth="1"/>
    <col min="7" max="7" width="4.59" customWidth="1"/>
    <col min="8" max="8" width="9.86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0.7</v>
      </c>
      <c r="G10" s="11"/>
      <c r="H10" s="12">
        <v>0.41</v>
      </c>
      <c r="I10" s="12">
        <f ca="1">ROUND(INDIRECT(ADDRESS(ROW()+(0), COLUMN()+(-3), 1))*INDIRECT(ADDRESS(ROW()+(0), COLUMN()+(-1), 1)), 2)</f>
        <v>0.29</v>
      </c>
    </row>
    <row r="11" spans="1:9" ht="45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3">
        <v>1.05</v>
      </c>
      <c r="G11" s="13"/>
      <c r="H11" s="14">
        <v>2.39</v>
      </c>
      <c r="I11" s="14">
        <f ca="1">ROUND(INDIRECT(ADDRESS(ROW()+(0), COLUMN()+(-3), 1))*INDIRECT(ADDRESS(ROW()+(0), COLUMN()+(-1), 1)), 2)</f>
        <v>2.51</v>
      </c>
    </row>
    <row r="12" spans="1:9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17">
        <f ca="1">ROUND(SUM(INDIRECT(ADDRESS(ROW()+(-1), COLUMN()+(0), 1)),INDIRECT(ADDRESS(ROW()+(-2), COLUMN()+(0), 1))), 2)</f>
        <v>2.8</v>
      </c>
    </row>
    <row r="13" spans="1:9" ht="13.50" thickBot="1" customHeight="1">
      <c r="A13" s="15">
        <v>2</v>
      </c>
      <c r="B13" s="15"/>
      <c r="C13" s="15"/>
      <c r="D13" s="18" t="s">
        <v>19</v>
      </c>
      <c r="E13" s="18"/>
      <c r="F13" s="18"/>
      <c r="G13" s="18"/>
      <c r="H13" s="15"/>
      <c r="I13" s="15"/>
    </row>
    <row r="14" spans="1:9" ht="13.50" thickBot="1" customHeight="1">
      <c r="A14" s="1" t="s">
        <v>20</v>
      </c>
      <c r="B14" s="1"/>
      <c r="C14" s="10" t="s">
        <v>21</v>
      </c>
      <c r="D14" s="1" t="s">
        <v>22</v>
      </c>
      <c r="E14" s="1"/>
      <c r="F14" s="11">
        <v>0.13</v>
      </c>
      <c r="G14" s="11"/>
      <c r="H14" s="12">
        <v>22.13</v>
      </c>
      <c r="I14" s="12">
        <f ca="1">ROUND(INDIRECT(ADDRESS(ROW()+(0), COLUMN()+(-3), 1))*INDIRECT(ADDRESS(ROW()+(0), COLUMN()+(-1), 1)), 2)</f>
        <v>2.88</v>
      </c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3">
        <v>0.13</v>
      </c>
      <c r="G15" s="13"/>
      <c r="H15" s="14">
        <v>21.02</v>
      </c>
      <c r="I15" s="14">
        <f ca="1">ROUND(INDIRECT(ADDRESS(ROW()+(0), COLUMN()+(-3), 1))*INDIRECT(ADDRESS(ROW()+(0), COLUMN()+(-1), 1)), 2)</f>
        <v>2.73</v>
      </c>
    </row>
    <row r="16" spans="1:9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17">
        <f ca="1">ROUND(SUM(INDIRECT(ADDRESS(ROW()+(-1), COLUMN()+(0), 1)),INDIRECT(ADDRESS(ROW()+(-2), COLUMN()+(0), 1))), 2)</f>
        <v>5.61</v>
      </c>
    </row>
    <row r="17" spans="1:9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</row>
    <row r="18" spans="1:9" ht="13.50" thickBot="1" customHeight="1">
      <c r="A18" s="19"/>
      <c r="B18" s="19"/>
      <c r="C18" s="20" t="s">
        <v>28</v>
      </c>
      <c r="D18" s="19" t="s">
        <v>29</v>
      </c>
      <c r="E18" s="19"/>
      <c r="F18" s="13">
        <v>2</v>
      </c>
      <c r="G18" s="13"/>
      <c r="H18" s="14">
        <f ca="1">ROUND(SUM(INDIRECT(ADDRESS(ROW()+(-2), COLUMN()+(1), 1)),INDIRECT(ADDRESS(ROW()+(-6), COLUMN()+(1), 1))), 2)</f>
        <v>8.41</v>
      </c>
      <c r="I18" s="14">
        <f ca="1">ROUND(INDIRECT(ADDRESS(ROW()+(0), COLUMN()+(-3), 1))*INDIRECT(ADDRESS(ROW()+(0), COLUMN()+(-1), 1))/100, 2)</f>
        <v>0.17</v>
      </c>
    </row>
    <row r="19" spans="1:9" ht="13.50" thickBot="1" customHeight="1">
      <c r="A19" s="21" t="s">
        <v>30</v>
      </c>
      <c r="B19" s="21"/>
      <c r="C19" s="22"/>
      <c r="D19" s="23"/>
      <c r="E19" s="23"/>
      <c r="F19" s="24" t="s">
        <v>31</v>
      </c>
      <c r="G19" s="24"/>
      <c r="H19" s="25"/>
      <c r="I19" s="26">
        <f ca="1">ROUND(SUM(INDIRECT(ADDRESS(ROW()+(-1), COLUMN()+(0), 1)),INDIRECT(ADDRESS(ROW()+(-3), COLUMN()+(0), 1)),INDIRECT(ADDRESS(ROW()+(-7), COLUMN()+(0), 1))), 2)</f>
        <v>8.58</v>
      </c>
    </row>
    <row r="22" spans="1:9" ht="13.50" thickBot="1" customHeight="1">
      <c r="A22" s="27" t="s">
        <v>32</v>
      </c>
      <c r="B22" s="27"/>
      <c r="C22" s="27"/>
      <c r="D22" s="27"/>
      <c r="E22" s="27" t="s">
        <v>33</v>
      </c>
      <c r="F22" s="27"/>
      <c r="G22" s="27" t="s">
        <v>34</v>
      </c>
      <c r="H22" s="27"/>
      <c r="I22" s="27" t="s">
        <v>35</v>
      </c>
    </row>
    <row r="23" spans="1:9" ht="13.50" thickBot="1" customHeight="1">
      <c r="A23" s="28" t="s">
        <v>36</v>
      </c>
      <c r="B23" s="28"/>
      <c r="C23" s="28"/>
      <c r="D23" s="28"/>
      <c r="E23" s="29">
        <v>142013</v>
      </c>
      <c r="F23" s="29"/>
      <c r="G23" s="29">
        <v>172013</v>
      </c>
      <c r="H23" s="29"/>
      <c r="I23" s="29">
        <v>3</v>
      </c>
    </row>
    <row r="24" spans="1:9" ht="13.50" thickBot="1" customHeight="1">
      <c r="A24" s="30" t="s">
        <v>37</v>
      </c>
      <c r="B24" s="30"/>
      <c r="C24" s="30"/>
      <c r="D24" s="30"/>
      <c r="E24" s="31"/>
      <c r="F24" s="31"/>
      <c r="G24" s="31"/>
      <c r="H24" s="31"/>
      <c r="I24" s="31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</row>
  </sheetData>
  <mergeCells count="46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H12"/>
    <mergeCell ref="A13:B13"/>
    <mergeCell ref="D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H16"/>
    <mergeCell ref="A17:B17"/>
    <mergeCell ref="D17:G17"/>
    <mergeCell ref="A18:B18"/>
    <mergeCell ref="D18:E18"/>
    <mergeCell ref="F18:G18"/>
    <mergeCell ref="A19:E19"/>
    <mergeCell ref="F19:H19"/>
    <mergeCell ref="A22:D22"/>
    <mergeCell ref="E22:F22"/>
    <mergeCell ref="G22:H22"/>
    <mergeCell ref="A23:D23"/>
    <mergeCell ref="E23:F24"/>
    <mergeCell ref="G23:H24"/>
    <mergeCell ref="I23:I24"/>
    <mergeCell ref="A24:D24"/>
    <mergeCell ref="A27:I27"/>
    <mergeCell ref="A28:I28"/>
    <mergeCell ref="A29:I29"/>
  </mergeCells>
  <pageMargins left="0.147638" right="0.147638" top="0.206693" bottom="0.206693" header="0.0" footer="0.0"/>
  <pageSetup paperSize="9" orientation="portrait"/>
  <rowBreaks count="0" manualBreakCount="0">
    </rowBreaks>
</worksheet>
</file>