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<sst xmlns="http://schemas.openxmlformats.org/spreadsheetml/2006/main" count="44" uniqueCount="44">
  <si>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</si>
  <si>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NIG260</t>
  </si>
  <si>
    <t xml:space="preserve">m²</t>
  </si>
  <si>
    <t xml:space="preserve">Reparación de impermeabilización de galerías y balcones. Sistema "ESTIL GURU".</t>
  </si>
  <si>
    <r>
      <rPr>
        <sz val="8.25"/>
        <color rgb="FF000000"/>
        <rFont val="Arial"/>
        <family val="2"/>
      </rPr>
      <t xml:space="preserve">Reparación de impermeabilización de galerías y balcones. Sistema "ESTIL GURU", formado por lámina impermeabilizante flexible tipo EVAC, WATER-STOP "ESTIL GURU", compuesta de una doble hoja de poliolefina termoplástica con acetato de vinil etileno, con ambas caras revestidas de fibras de poliéster y polipropileno no tejidas, de 0,57 mm de espesor y 270 g/m², fijada al soporte con adhesivo cementoso mejorado, C2 extendido con llana dentada. Incluso complementos de refuerzo en tratamiento de puntos singulares con adhesivo elástico impermeabilizante monocomponente, EASEAL. El precio incluye la preparación de la superficie soporte, pero no incluye el pavimento.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</si>
  <si>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</si>
  <si>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</si>
  <si>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</si>
  <si>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</si>
  <si>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</si>
  <si>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</si>
  <si>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</si>
  <si>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mt09mcr021m</t>
  </si>
  <si>
    <t xml:space="preserve">kg</t>
  </si>
  <si>
    <t xml:space="preserve">Adhesivo cementoso mejorado, C2, según UNE-EN 12004, color gris.</t>
  </si>
  <si>
    <t xml:space="preserve">mt15reg010f</t>
  </si>
  <si>
    <t xml:space="preserve">m²</t>
  </si>
  <si>
    <t xml:space="preserve">Lámina impermeabilizante flexible tipo EVAC, WATER-STOP "ESTIL GURU", compuesta de una doble hoja de poliolefina termoplástica con acetato de vinil etileno, con ambas caras revestidas de fibras de poliéster y polipropileno no tejidas, de 0,57 mm de espesor y 270 g/m², suministrada en rollos de 20 m de longitud y 2 m de anchura, según UNE-EN 13956.</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</si>
  <si>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</si>
  <si>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</si>
  <si>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</si>
  <si>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</si>
  <si>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</si>
  <si>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</si>
  <si>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</si>
  <si>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</si>
  <si>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Subtotal mano de obra:</t>
  </si>
  <si>
    <t xml:space="preserve">Costes directos complementarios</t>
  </si>
  <si>
    <t xml:space="preserve">%</t>
  </si>
  <si>
    <t xml:space="preserve">Costes directos complementarios</t>
  </si>
  <si>
    <t xml:space="preserve">Coste de mantenimiento decenal: 0,74€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</si>
  <si>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</si>
  <si>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</si>
  <si>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</si>
  <si>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</si>
  <si>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</si>
  <si>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</si>
  <si>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Adhesivos para baldosas cerámicas. Requisitos, evaluación de la conformidad, clasificación y designación.</t>
  </si>
  <si>
    <t xml:space="preserve">EN  13956:2012</t>
  </si>
  <si>
    <t xml:space="preserve">1/2+/3/4</t>
  </si>
  <si>
    <t xml:space="preserve">Láminas flexibles para impermeabilización. Láminas plásticas y de caucho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</si>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</sst>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27" customWidth="1"/>
    <col min="3" max="3" width="1.02" customWidth="1"/>
    <col min="4" max="4" width="6.63" customWidth="1"/>
    <col min="5" max="5" width="72.08" customWidth="1"/>
    <col min="6" max="6" width="3.06"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66.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13.50" thickBot="1" customHeight="1">
      <c r="A10" s="1" t="s">
        <v>12</v>
      </c>
      <c r="B10" s="1"/>
      <c r="C10" s="10" t="s">
        <v>13</v>
      </c>
      <c r="D10" s="10"/>
      <c r="E10" s="1" t="s">
        <v>14</v>
      </c>
      <c r="F10" s="1"/>
      <c r="G10" s="11">
        <v>2.2</v>
      </c>
      <c r="H10" s="11"/>
      <c r="I10" s="12">
        <v>0.41</v>
      </c>
      <c r="J10" s="12">
        <f ca="1">ROUND(INDIRECT(ADDRESS(ROW()+(0), COLUMN()+(-3), 1))*INDIRECT(ADDRESS(ROW()+(0), COLUMN()+(-1), 1)), 2)</f>
        <v>0.9</v>
      </c>
    </row>
    <row r="11" spans="1:10" ht="45.00" thickBot="1" customHeight="1">
      <c r="A11" s="1" t="s">
        <v>15</v>
      </c>
      <c r="B11" s="1"/>
      <c r="C11" s="10" t="s">
        <v>16</v>
      </c>
      <c r="D11" s="10"/>
      <c r="E11" s="1" t="s">
        <v>17</v>
      </c>
      <c r="F11" s="1"/>
      <c r="G11" s="13">
        <v>1.03</v>
      </c>
      <c r="H11" s="13"/>
      <c r="I11" s="14">
        <v>13.81</v>
      </c>
      <c r="J11" s="14">
        <f ca="1">ROUND(INDIRECT(ADDRESS(ROW()+(0), COLUMN()+(-3), 1))*INDIRECT(ADDRESS(ROW()+(0), COLUMN()+(-1), 1)), 2)</f>
        <v>14.22</v>
      </c>
    </row>
    <row r="12" spans="1:10" ht="13.50" thickBot="1" customHeight="1">
      <c r="A12" s="15"/>
      <c r="B12" s="15"/>
      <c r="C12" s="15"/>
      <c r="D12" s="15"/>
      <c r="E12" s="15"/>
      <c r="F12" s="15"/>
      <c r="G12" s="9" t="s">
        <v>18</v>
      </c>
      <c r="H12" s="9"/>
      <c r="I12" s="9"/>
      <c r="J12" s="17">
        <f ca="1">ROUND(SUM(INDIRECT(ADDRESS(ROW()+(-1), COLUMN()+(0), 1)),INDIRECT(ADDRESS(ROW()+(-2), COLUMN()+(0), 1))), 2)</f>
        <v>15.12</v>
      </c>
    </row>
    <row r="13" spans="1:10" ht="13.50" thickBot="1" customHeight="1">
      <c r="A13" s="15">
        <v>2</v>
      </c>
      <c r="B13" s="15"/>
      <c r="C13" s="15"/>
      <c r="D13" s="15"/>
      <c r="E13" s="18" t="s">
        <v>19</v>
      </c>
      <c r="F13" s="18"/>
      <c r="G13" s="18"/>
      <c r="H13" s="18"/>
      <c r="I13" s="15"/>
      <c r="J13" s="15"/>
    </row>
    <row r="14" spans="1:10" ht="13.50" thickBot="1" customHeight="1">
      <c r="A14" s="1" t="s">
        <v>20</v>
      </c>
      <c r="B14" s="1"/>
      <c r="C14" s="10" t="s">
        <v>21</v>
      </c>
      <c r="D14" s="10"/>
      <c r="E14" s="1" t="s">
        <v>22</v>
      </c>
      <c r="F14" s="1"/>
      <c r="G14" s="11">
        <v>0.299</v>
      </c>
      <c r="H14" s="11"/>
      <c r="I14" s="12">
        <v>22.13</v>
      </c>
      <c r="J14" s="12">
        <f ca="1">ROUND(INDIRECT(ADDRESS(ROW()+(0), COLUMN()+(-3), 1))*INDIRECT(ADDRESS(ROW()+(0), COLUMN()+(-1), 1)), 2)</f>
        <v>6.62</v>
      </c>
    </row>
    <row r="15" spans="1:10" ht="13.50" thickBot="1" customHeight="1">
      <c r="A15" s="1" t="s">
        <v>23</v>
      </c>
      <c r="B15" s="1"/>
      <c r="C15" s="10" t="s">
        <v>24</v>
      </c>
      <c r="D15" s="10"/>
      <c r="E15" s="1" t="s">
        <v>25</v>
      </c>
      <c r="F15" s="1"/>
      <c r="G15" s="13">
        <v>0.299</v>
      </c>
      <c r="H15" s="13"/>
      <c r="I15" s="14">
        <v>21.02</v>
      </c>
      <c r="J15" s="14">
        <f ca="1">ROUND(INDIRECT(ADDRESS(ROW()+(0), COLUMN()+(-3), 1))*INDIRECT(ADDRESS(ROW()+(0), COLUMN()+(-1), 1)), 2)</f>
        <v>6.28</v>
      </c>
    </row>
    <row r="16" spans="1:10" ht="13.50" thickBot="1" customHeight="1">
      <c r="A16" s="15"/>
      <c r="B16" s="15"/>
      <c r="C16" s="15"/>
      <c r="D16" s="15"/>
      <c r="E16" s="15"/>
      <c r="F16" s="15"/>
      <c r="G16" s="9" t="s">
        <v>26</v>
      </c>
      <c r="H16" s="9"/>
      <c r="I16" s="9"/>
      <c r="J16" s="17">
        <f ca="1">ROUND(SUM(INDIRECT(ADDRESS(ROW()+(-1), COLUMN()+(0), 1)),INDIRECT(ADDRESS(ROW()+(-2), COLUMN()+(0), 1))), 2)</f>
        <v>12.9</v>
      </c>
    </row>
    <row r="17" spans="1:10" ht="13.50" thickBot="1" customHeight="1">
      <c r="A17" s="15">
        <v>3</v>
      </c>
      <c r="B17" s="15"/>
      <c r="C17" s="15"/>
      <c r="D17" s="15"/>
      <c r="E17" s="18" t="s">
        <v>27</v>
      </c>
      <c r="F17" s="18"/>
      <c r="G17" s="18"/>
      <c r="H17" s="18"/>
      <c r="I17" s="15"/>
      <c r="J17" s="15"/>
    </row>
    <row r="18" spans="1:10" ht="13.50" thickBot="1" customHeight="1">
      <c r="A18" s="19"/>
      <c r="B18" s="19"/>
      <c r="C18" s="20" t="s">
        <v>28</v>
      </c>
      <c r="D18" s="20"/>
      <c r="E18" s="19" t="s">
        <v>29</v>
      </c>
      <c r="F18" s="19"/>
      <c r="G18" s="13">
        <v>2</v>
      </c>
      <c r="H18" s="13"/>
      <c r="I18" s="14">
        <f ca="1">ROUND(SUM(INDIRECT(ADDRESS(ROW()+(-2), COLUMN()+(1), 1)),INDIRECT(ADDRESS(ROW()+(-6), COLUMN()+(1), 1))), 2)</f>
        <v>28.02</v>
      </c>
      <c r="J18" s="14">
        <f ca="1">ROUND(INDIRECT(ADDRESS(ROW()+(0), COLUMN()+(-3), 1))*INDIRECT(ADDRESS(ROW()+(0), COLUMN()+(-1), 1))/100, 2)</f>
        <v>0.56</v>
      </c>
    </row>
    <row r="19" spans="1:10" ht="13.50" thickBot="1" customHeight="1">
      <c r="A19" s="21" t="s">
        <v>30</v>
      </c>
      <c r="B19" s="21"/>
      <c r="C19" s="22"/>
      <c r="D19" s="22"/>
      <c r="E19" s="23"/>
      <c r="F19" s="23"/>
      <c r="G19" s="24" t="s">
        <v>31</v>
      </c>
      <c r="H19" s="24"/>
      <c r="I19" s="25"/>
      <c r="J19" s="26">
        <f ca="1">ROUND(SUM(INDIRECT(ADDRESS(ROW()+(-1), COLUMN()+(0), 1)),INDIRECT(ADDRESS(ROW()+(-3), COLUMN()+(0), 1)),INDIRECT(ADDRESS(ROW()+(-7), COLUMN()+(0), 1))), 2)</f>
        <v>28.58</v>
      </c>
    </row>
    <row r="22" spans="1:10" ht="13.50" thickBot="1" customHeight="1">
      <c r="A22" s="27" t="s">
        <v>32</v>
      </c>
      <c r="B22" s="27"/>
      <c r="C22" s="27"/>
      <c r="D22" s="27"/>
      <c r="E22" s="27"/>
      <c r="F22" s="27" t="s">
        <v>33</v>
      </c>
      <c r="G22" s="27"/>
      <c r="H22" s="27" t="s">
        <v>34</v>
      </c>
      <c r="I22" s="27"/>
      <c r="J22" s="27" t="s">
        <v>35</v>
      </c>
    </row>
    <row r="23" spans="1:10" ht="13.50" thickBot="1" customHeight="1">
      <c r="A23" s="28" t="s">
        <v>36</v>
      </c>
      <c r="B23" s="28"/>
      <c r="C23" s="28"/>
      <c r="D23" s="28"/>
      <c r="E23" s="28"/>
      <c r="F23" s="29">
        <v>142013</v>
      </c>
      <c r="G23" s="29"/>
      <c r="H23" s="29">
        <v>172013</v>
      </c>
      <c r="I23" s="29"/>
      <c r="J23" s="29">
        <v>3</v>
      </c>
    </row>
    <row r="24" spans="1:10" ht="13.50" thickBot="1" customHeight="1">
      <c r="A24" s="30" t="s">
        <v>37</v>
      </c>
      <c r="B24" s="30"/>
      <c r="C24" s="30"/>
      <c r="D24" s="30"/>
      <c r="E24" s="30"/>
      <c r="F24" s="31"/>
      <c r="G24" s="31"/>
      <c r="H24" s="31"/>
      <c r="I24" s="31"/>
      <c r="J24" s="31"/>
    </row>
    <row r="25" spans="1:10" ht="13.50" thickBot="1" customHeight="1">
      <c r="A25" s="28" t="s">
        <v>38</v>
      </c>
      <c r="B25" s="28"/>
      <c r="C25" s="28"/>
      <c r="D25" s="28"/>
      <c r="E25" s="28"/>
      <c r="F25" s="29">
        <v>1.10201e+006</v>
      </c>
      <c r="G25" s="29"/>
      <c r="H25" s="29">
        <v>1.10201e+006</v>
      </c>
      <c r="I25" s="29"/>
      <c r="J25" s="29" t="s">
        <v>39</v>
      </c>
    </row>
    <row r="26" spans="1:10" ht="24.00" thickBot="1" customHeight="1">
      <c r="A26" s="30" t="s">
        <v>40</v>
      </c>
      <c r="B26" s="30"/>
      <c r="C26" s="30"/>
      <c r="D26" s="30"/>
      <c r="E26" s="30"/>
      <c r="F26" s="31"/>
      <c r="G26" s="31"/>
      <c r="H26" s="31"/>
      <c r="I26" s="31"/>
      <c r="J26" s="31"/>
    </row>
    <row r="29" spans="1:1" ht="33.75" thickBot="1" customHeight="1">
      <c r="A29" s="1" t="s">
        <v>41</v>
      </c>
      <c r="B29" s="1"/>
      <c r="C29" s="1"/>
      <c r="D29" s="1"/>
      <c r="E29" s="1"/>
      <c r="F29" s="1"/>
      <c r="G29" s="1"/>
      <c r="H29" s="1"/>
      <c r="I29" s="1"/>
      <c r="J29" s="1"/>
    </row>
    <row r="30" spans="1:1" ht="33.75" thickBot="1" customHeight="1">
      <c r="A30" s="1" t="s">
        <v>42</v>
      </c>
      <c r="B30" s="1"/>
      <c r="C30" s="1"/>
      <c r="D30" s="1"/>
      <c r="E30" s="1"/>
      <c r="F30" s="1"/>
      <c r="G30" s="1"/>
      <c r="H30" s="1"/>
      <c r="I30" s="1"/>
      <c r="J30" s="1"/>
    </row>
    <row r="31" spans="1:1" ht="33.75" thickBot="1" customHeight="1">
      <c r="A31" s="1" t="s">
        <v>43</v>
      </c>
      <c r="B31" s="1"/>
      <c r="C31" s="1"/>
      <c r="D31" s="1"/>
      <c r="E31" s="1"/>
      <c r="F31" s="1"/>
      <c r="G31" s="1"/>
      <c r="H31" s="1"/>
      <c r="I31" s="1"/>
      <c r="J31" s="1"/>
    </row>
  </sheetData>
  <mergeCells count="63">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I12"/>
    <mergeCell ref="A13:B13"/>
    <mergeCell ref="C13:D13"/>
    <mergeCell ref="E13:H13"/>
    <mergeCell ref="A14:B14"/>
    <mergeCell ref="C14:D14"/>
    <mergeCell ref="E14:F14"/>
    <mergeCell ref="G14:H14"/>
    <mergeCell ref="A15:B15"/>
    <mergeCell ref="C15:D15"/>
    <mergeCell ref="E15:F15"/>
    <mergeCell ref="G15:H15"/>
    <mergeCell ref="A16:B16"/>
    <mergeCell ref="C16:D16"/>
    <mergeCell ref="E16:F16"/>
    <mergeCell ref="G16:I16"/>
    <mergeCell ref="A17:B17"/>
    <mergeCell ref="C17:D17"/>
    <mergeCell ref="E17:H17"/>
    <mergeCell ref="A18:B18"/>
    <mergeCell ref="C18:D18"/>
    <mergeCell ref="E18:F18"/>
    <mergeCell ref="G18:H18"/>
    <mergeCell ref="A19:F19"/>
    <mergeCell ref="G19:I19"/>
    <mergeCell ref="A22:E22"/>
    <mergeCell ref="F22:G22"/>
    <mergeCell ref="H22:I22"/>
    <mergeCell ref="A23:E23"/>
    <mergeCell ref="F23:G24"/>
    <mergeCell ref="H23:I24"/>
    <mergeCell ref="J23:J24"/>
    <mergeCell ref="A24:E24"/>
    <mergeCell ref="A25:E25"/>
    <mergeCell ref="F25:G26"/>
    <mergeCell ref="H25:I26"/>
    <mergeCell ref="J25:J26"/>
    <mergeCell ref="A26:E26"/>
    <mergeCell ref="A29:J29"/>
    <mergeCell ref="A30:J30"/>
    <mergeCell ref="A31:J31"/>
  </mergeCells>
  <pageMargins left="0.147638" right="0.147638" top="0.206693" bottom="0.206693" header="0.0" footer="0.0"/>
  <pageSetup paperSize="9" orientation="portrait"/>
  <rowBreaks count="0" manualBreakCount="0">
    </rowBreaks>
</worksheet>
</file>