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<sst xmlns="http://schemas.openxmlformats.org/spreadsheetml/2006/main" count="62" uniqueCount="62">
  <si>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</si>
  <si>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QAF021</t>
  </si>
  <si>
    <t xml:space="preserve">m</t>
  </si>
  <si>
    <t xml:space="preserve">Encuentro de cubierta plana transitable, no ventilada con paramento vertical. Impermeabilización con láminas de poliolefinas.</t>
  </si>
  <si>
    <r>
      <rPr>
        <sz val="8.25"/>
        <color rgb="FF000000"/>
        <rFont val="Arial"/>
        <family val="2"/>
      </rPr>
      <t xml:space="preserve">Encuentro de cubierta plana transitable, no ventilada, con solado fijo, tipo convencional con paramento vertical; mediante la realización de un retranqueo perimetral de más de 5 cm con respecto al paramento vertical y de más de 20 cm de altura sobre la protección de la cubierta, relleno con mortero de cemento, industrial, M-2,5 colocado sobre la impermeabilización formada por: banda de terminación para lámina impermeabilizante flexible tipo EVAC, BANDA W-S 34 "ESTIL GURU", de 340 mm de anchura, compuesta de una doble hoja de poliolefina termoplástica con acetato de vinil etileno, con ambas caras revestidas de fibras de poliéster y polipropileno no tejidas, fijada a la impermeabilización continua de la cubierta, con adhesivo elástico impermeabilizante monocomponente, EASEAL, acabado con un revestimiento de rodapiés de gres rústico, de 7 cm, 3 €/m colocados con junta abierta (separación entre 3 y 15 mm), en capa fina con adhesivo cementoso de fraguado normal, C1 sin ninguna característica adicional, color gris y rejuntados con mortero de juntas cementoso mejorado, con absorción de agua reducida y resistencia elevada a la abrasión tipo CG 2 W A, color blanco, para juntas de 2 a 15 mm. Incluso complementos de refuerzo en tratamiento de puntos singulares mediante el uso de piezas especiales para la resolución de ángulos internos y externos.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</si>
  <si>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</si>
  <si>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</si>
  <si>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</si>
  <si>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</si>
  <si>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</si>
  <si>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</si>
  <si>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</si>
  <si>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mt15reg020d</t>
  </si>
  <si>
    <t xml:space="preserve">m</t>
  </si>
  <si>
    <t xml:space="preserve">Banda de refuerzo para lámina impermeabilizante flexible tipo EVAC, BANDA W-S 34 "ESTIL GURU", de 340 mm de anchura, compuesta de una doble hoja de poliolefina termoplástica con acetato de vinil etileno, con ambas caras revestidas de fibras de poliéster y polipropileno no tejidas, suministrada en rollos de 20 m de longitud.</t>
  </si>
  <si>
    <t xml:space="preserve">mt08aaa010a</t>
  </si>
  <si>
    <t xml:space="preserve">m³</t>
  </si>
  <si>
    <t xml:space="preserve">Agua.</t>
  </si>
  <si>
    <t xml:space="preserve">mt09mif010ba</t>
  </si>
  <si>
    <t xml:space="preserve">t</t>
  </si>
  <si>
    <t xml:space="preserve">Mortero industrial para albañilería, de cemento, color gris, categoría M-2,5 (resistencia a compresión 2,5 N/mm²), suministrado en sacos, según UNE-EN 998-2.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</si>
  <si>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</si>
  <si>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</si>
  <si>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</si>
  <si>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</si>
  <si>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</si>
  <si>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</si>
  <si>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</si>
  <si>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</si>
  <si>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</si>
  <si>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</si>
  <si>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</si>
  <si>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</si>
  <si>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</si>
  <si>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</si>
  <si>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</si>
  <si>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</si>
  <si>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</si>
  <si>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mo113</t>
  </si>
  <si>
    <t xml:space="preserve">h</t>
  </si>
  <si>
    <t xml:space="preserve">Peón ordinario construcción.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</si>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</sst>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.65" customWidth="1"/>
    <col min="5" max="5" width="69.87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1.15</v>
      </c>
      <c r="H10" s="11"/>
      <c r="I10" s="12">
        <v>5.05</v>
      </c>
      <c r="J10" s="12">
        <f ca="1">ROUND(INDIRECT(ADDRESS(ROW()+(0), COLUMN()+(-3), 1))*INDIRECT(ADDRESS(ROW()+(0), COLUMN()+(-1), 1)), 2)</f>
        <v>5.81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0.022</v>
      </c>
      <c r="H12" s="11"/>
      <c r="I12" s="12">
        <v>49.61</v>
      </c>
      <c r="J12" s="12">
        <f ca="1">ROUND(INDIRECT(ADDRESS(ROW()+(0), COLUMN()+(-3), 1))*INDIRECT(ADDRESS(ROW()+(0), COLUMN()+(-1), 1)), 2)</f>
        <v>1.09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0.24</v>
      </c>
      <c r="H13" s="11"/>
      <c r="I13" s="12">
        <v>0.35</v>
      </c>
      <c r="J13" s="12">
        <f ca="1">ROUND(INDIRECT(ADDRESS(ROW()+(0), COLUMN()+(-3), 1))*INDIRECT(ADDRESS(ROW()+(0), COLUMN()+(-1), 1)), 2)</f>
        <v>0.08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1.05</v>
      </c>
      <c r="H14" s="11"/>
      <c r="I14" s="12">
        <v>3</v>
      </c>
      <c r="J14" s="12">
        <f ca="1">ROUND(INDIRECT(ADDRESS(ROW()+(0), COLUMN()+(-3), 1))*INDIRECT(ADDRESS(ROW()+(0), COLUMN()+(-1), 1)), 2)</f>
        <v>3.15</v>
      </c>
    </row>
    <row r="15" spans="1:10" ht="66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0.01</v>
      </c>
      <c r="H15" s="13"/>
      <c r="I15" s="14">
        <v>1.46</v>
      </c>
      <c r="J15" s="14">
        <f ca="1">ROUND(INDIRECT(ADDRESS(ROW()+(0), COLUMN()+(-3), 1))*INDIRECT(ADDRESS(ROW()+(0), COLUMN()+(-1), 1)), 2)</f>
        <v>0.01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10.15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0.109</v>
      </c>
      <c r="H18" s="11"/>
      <c r="I18" s="12">
        <v>22.13</v>
      </c>
      <c r="J18" s="12">
        <f ca="1">ROUND(INDIRECT(ADDRESS(ROW()+(0), COLUMN()+(-3), 1))*INDIRECT(ADDRESS(ROW()+(0), COLUMN()+(-1), 1)), 2)</f>
        <v>2.41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0.109</v>
      </c>
      <c r="H19" s="11"/>
      <c r="I19" s="12">
        <v>21.02</v>
      </c>
      <c r="J19" s="12">
        <f ca="1">ROUND(INDIRECT(ADDRESS(ROW()+(0), COLUMN()+(-3), 1))*INDIRECT(ADDRESS(ROW()+(0), COLUMN()+(-1), 1)), 2)</f>
        <v>2.29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1">
        <v>0.065</v>
      </c>
      <c r="H20" s="11"/>
      <c r="I20" s="12">
        <v>20.78</v>
      </c>
      <c r="J20" s="12">
        <f ca="1">ROUND(INDIRECT(ADDRESS(ROW()+(0), COLUMN()+(-3), 1))*INDIRECT(ADDRESS(ROW()+(0), COLUMN()+(-1), 1)), 2)</f>
        <v>1.35</v>
      </c>
    </row>
    <row r="21" spans="1:10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"/>
      <c r="G21" s="13">
        <v>0.202</v>
      </c>
      <c r="H21" s="13"/>
      <c r="I21" s="14">
        <v>22.13</v>
      </c>
      <c r="J21" s="14">
        <f ca="1">ROUND(INDIRECT(ADDRESS(ROW()+(0), COLUMN()+(-3), 1))*INDIRECT(ADDRESS(ROW()+(0), COLUMN()+(-1), 1)), 2)</f>
        <v>4.47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44</v>
      </c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1))), 2)</f>
        <v>10.52</v>
      </c>
    </row>
    <row r="23" spans="1:10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19"/>
      <c r="D24" s="20" t="s">
        <v>46</v>
      </c>
      <c r="E24" s="19" t="s">
        <v>47</v>
      </c>
      <c r="F24" s="19"/>
      <c r="G24" s="13">
        <v>2</v>
      </c>
      <c r="H24" s="13"/>
      <c r="I24" s="14">
        <f ca="1">ROUND(SUM(INDIRECT(ADDRESS(ROW()+(-2), COLUMN()+(1), 1)),INDIRECT(ADDRESS(ROW()+(-8), COLUMN()+(1), 1))), 2)</f>
        <v>20.67</v>
      </c>
      <c r="J24" s="14">
        <f ca="1">ROUND(INDIRECT(ADDRESS(ROW()+(0), COLUMN()+(-3), 1))*INDIRECT(ADDRESS(ROW()+(0), COLUMN()+(-1), 1))/100, 2)</f>
        <v>0.41</v>
      </c>
    </row>
    <row r="25" spans="1:10" ht="13.50" thickBot="1" customHeight="1">
      <c r="A25" s="21" t="s">
        <v>48</v>
      </c>
      <c r="B25" s="21"/>
      <c r="C25" s="21"/>
      <c r="D25" s="22"/>
      <c r="E25" s="23"/>
      <c r="F25" s="23"/>
      <c r="G25" s="24" t="s">
        <v>49</v>
      </c>
      <c r="H25" s="24"/>
      <c r="I25" s="25"/>
      <c r="J25" s="26">
        <f ca="1">ROUND(SUM(INDIRECT(ADDRESS(ROW()+(-1), COLUMN()+(0), 1)),INDIRECT(ADDRESS(ROW()+(-3), COLUMN()+(0), 1)),INDIRECT(ADDRESS(ROW()+(-9), COLUMN()+(0), 1))), 2)</f>
        <v>21.08</v>
      </c>
    </row>
    <row r="28" spans="1:10" ht="13.50" thickBot="1" customHeight="1">
      <c r="A28" s="27" t="s">
        <v>50</v>
      </c>
      <c r="B28" s="27"/>
      <c r="C28" s="27"/>
      <c r="D28" s="27"/>
      <c r="E28" s="27"/>
      <c r="F28" s="27" t="s">
        <v>51</v>
      </c>
      <c r="G28" s="27"/>
      <c r="H28" s="27" t="s">
        <v>52</v>
      </c>
      <c r="I28" s="27"/>
      <c r="J28" s="27" t="s">
        <v>53</v>
      </c>
    </row>
    <row r="29" spans="1:10" ht="13.50" thickBot="1" customHeight="1">
      <c r="A29" s="28" t="s">
        <v>54</v>
      </c>
      <c r="B29" s="28"/>
      <c r="C29" s="28"/>
      <c r="D29" s="28"/>
      <c r="E29" s="28"/>
      <c r="F29" s="29">
        <v>1.18202e+006</v>
      </c>
      <c r="G29" s="29"/>
      <c r="H29" s="29">
        <v>1.18202e+006</v>
      </c>
      <c r="I29" s="29"/>
      <c r="J29" s="29" t="s">
        <v>55</v>
      </c>
    </row>
    <row r="30" spans="1:10" ht="13.50" thickBot="1" customHeight="1">
      <c r="A30" s="30" t="s">
        <v>56</v>
      </c>
      <c r="B30" s="30"/>
      <c r="C30" s="30"/>
      <c r="D30" s="30"/>
      <c r="E30" s="30"/>
      <c r="F30" s="31"/>
      <c r="G30" s="31"/>
      <c r="H30" s="31"/>
      <c r="I30" s="31"/>
      <c r="J30" s="31"/>
    </row>
    <row r="31" spans="1:10" ht="13.50" thickBot="1" customHeight="1">
      <c r="A31" s="28" t="s">
        <v>57</v>
      </c>
      <c r="B31" s="28"/>
      <c r="C31" s="28"/>
      <c r="D31" s="28"/>
      <c r="E31" s="28"/>
      <c r="F31" s="29">
        <v>142013</v>
      </c>
      <c r="G31" s="29"/>
      <c r="H31" s="29">
        <v>172013</v>
      </c>
      <c r="I31" s="29"/>
      <c r="J31" s="29">
        <v>3</v>
      </c>
    </row>
    <row r="32" spans="1:10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  <c r="J32" s="3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60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61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69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I22"/>
    <mergeCell ref="A23:C23"/>
    <mergeCell ref="E23:H23"/>
    <mergeCell ref="A24:C24"/>
    <mergeCell ref="E24:F24"/>
    <mergeCell ref="G24:H24"/>
    <mergeCell ref="A25:F25"/>
    <mergeCell ref="G25:I25"/>
    <mergeCell ref="A28:E28"/>
    <mergeCell ref="F28:G28"/>
    <mergeCell ref="H28:I28"/>
    <mergeCell ref="A29:E29"/>
    <mergeCell ref="F29:G30"/>
    <mergeCell ref="H29:I30"/>
    <mergeCell ref="J29:J30"/>
    <mergeCell ref="A30:E30"/>
    <mergeCell ref="A31:E31"/>
    <mergeCell ref="F31:G32"/>
    <mergeCell ref="H31:I32"/>
    <mergeCell ref="J31:J32"/>
    <mergeCell ref="A32:E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